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445" activeTab="4"/>
  </bookViews>
  <sheets>
    <sheet name="CELKEM Vánoční schody 2022" sheetId="1" r:id="rId1"/>
    <sheet name="2.tří" sheetId="2" r:id="rId2"/>
    <sheet name="3.tří" sheetId="3" r:id="rId3"/>
    <sheet name="4.tří" sheetId="4" r:id="rId4"/>
    <sheet name="5.tří" sheetId="5" r:id="rId5"/>
  </sheets>
  <definedNames/>
  <calcPr fullCalcOnLoad="1"/>
</workbook>
</file>

<file path=xl/sharedStrings.xml><?xml version="1.0" encoding="utf-8"?>
<sst xmlns="http://schemas.openxmlformats.org/spreadsheetml/2006/main" count="231" uniqueCount="164">
  <si>
    <t>3.</t>
  </si>
  <si>
    <t>4.</t>
  </si>
  <si>
    <t>5.</t>
  </si>
  <si>
    <t xml:space="preserve">  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</si>
  <si>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</si>
  <si>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</si>
  <si>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</si>
  <si>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</si>
  <si>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</si>
  <si>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</si>
  <si>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</si>
  <si>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</si>
  <si>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</si>
  <si>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</si>
  <si>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</si>
  <si>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</si>
  <si>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</si>
  <si>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celkem</t>
  </si>
  <si>
    <t>1.</t>
  </si>
  <si>
    <t>čas</t>
  </si>
  <si>
    <t>vánoční schody</t>
  </si>
  <si>
    <t>umístění</t>
  </si>
  <si>
    <t>2.A</t>
  </si>
  <si>
    <t>2.B</t>
  </si>
  <si>
    <t>ALPAK Kamil</t>
  </si>
  <si>
    <t>BUBÍKOVÁ Sofie</t>
  </si>
  <si>
    <t>CAMOGLIANO MANNUCCI</t>
  </si>
  <si>
    <t>FRIDRICH Alex</t>
  </si>
  <si>
    <t>HARVALÍKOVÁ Julie</t>
  </si>
  <si>
    <t>HÁVA Matyáš</t>
  </si>
  <si>
    <t>HES Jaroslav</t>
  </si>
  <si>
    <t>HRAŠOVÁ Nikol</t>
  </si>
  <si>
    <t>JEHLÍKOVÁ Nela</t>
  </si>
  <si>
    <t>KALOČAI Jan</t>
  </si>
  <si>
    <t>KLABOUCH Rostislav</t>
  </si>
  <si>
    <t>KOMMOVÁ Marie</t>
  </si>
  <si>
    <t>KOUBA Miroslav</t>
  </si>
  <si>
    <t>MAŤCHA Kryštof</t>
  </si>
  <si>
    <t>RŮŽIČKOVÁ Anděla</t>
  </si>
  <si>
    <t>YONYK Mariya</t>
  </si>
  <si>
    <t>BOŠKOVÁ Monika</t>
  </si>
  <si>
    <t>BUDILOVÁ Daniela</t>
  </si>
  <si>
    <t>MATĚJKA Miroslav</t>
  </si>
  <si>
    <t>PÉNZEŠ Radek</t>
  </si>
  <si>
    <t>PĚSTA Josef</t>
  </si>
  <si>
    <t>ŘIHÁČEK Šimon</t>
  </si>
  <si>
    <t>ŘIHÁČEK Filip</t>
  </si>
  <si>
    <t>SCHNEEDORFEROVÁ Ema</t>
  </si>
  <si>
    <t>SÝKORA Tomáš</t>
  </si>
  <si>
    <t>ŠTUDLAR Štefan</t>
  </si>
  <si>
    <t>ŠTUMROVÁ Nikol</t>
  </si>
  <si>
    <t>ŠVANCAROVÁ Klára</t>
  </si>
  <si>
    <t>TEICHMANNOVÁ Aneta</t>
  </si>
  <si>
    <t>UHROVÁ Johanka</t>
  </si>
  <si>
    <t>VEIS Laura</t>
  </si>
  <si>
    <t>3.A</t>
  </si>
  <si>
    <t>3.B</t>
  </si>
  <si>
    <t>ALBERTOVÁ Adéla</t>
  </si>
  <si>
    <t>BALCAR František</t>
  </si>
  <si>
    <t>BOŠKA Vojtěch</t>
  </si>
  <si>
    <t>CAIS Jakub</t>
  </si>
  <si>
    <t>ČAJAN Šimon</t>
  </si>
  <si>
    <t>DŮRA Tomáš</t>
  </si>
  <si>
    <t>FENCL Adam</t>
  </si>
  <si>
    <t>HÁLEK Tomáš</t>
  </si>
  <si>
    <t>HORÁK David</t>
  </si>
  <si>
    <t>HORÁKOVÁ Markéta</t>
  </si>
  <si>
    <t>HUBÁČEK Jan</t>
  </si>
  <si>
    <t>KUTHEJLOVÁ Elen</t>
  </si>
  <si>
    <t>KUŤKOVÁ Kateřina</t>
  </si>
  <si>
    <t>LEDREROVÁ Denisa</t>
  </si>
  <si>
    <t>TISCHLER Tomáš</t>
  </si>
  <si>
    <t>JANOUŠKOVÁ Ella</t>
  </si>
  <si>
    <t>KUNA Lucian Vincent</t>
  </si>
  <si>
    <t>NĚMEČEK Matěj</t>
  </si>
  <si>
    <t>NGUYEN Linh Dan</t>
  </si>
  <si>
    <t>PETRŮ Martin</t>
  </si>
  <si>
    <t>PETRŮ Michal</t>
  </si>
  <si>
    <t>PIKLOVÁ Anna</t>
  </si>
  <si>
    <t>POLENOVÁ Magdaléna</t>
  </si>
  <si>
    <t>PŘEDOTA Ondřej</t>
  </si>
  <si>
    <t>ŠIMEGOVÁ Tereza</t>
  </si>
  <si>
    <t>ŠOBOROVÁ Markéta</t>
  </si>
  <si>
    <t>ŠTABRŇÁKOVÁ Ema</t>
  </si>
  <si>
    <t>ŠTOURALOVÁ Tereza</t>
  </si>
  <si>
    <t>ŠVARZBERGER Tibor</t>
  </si>
  <si>
    <t>TOMÁŠ Jiří</t>
  </si>
  <si>
    <t>VANÝSEK Adam</t>
  </si>
  <si>
    <t>ZÍKOVÁ Alžběta</t>
  </si>
  <si>
    <t>4.A</t>
  </si>
  <si>
    <t>ALEŠ Dominik</t>
  </si>
  <si>
    <t>ALEŠOVÁ Lenka</t>
  </si>
  <si>
    <t>BENEŠOVÁ Eliška</t>
  </si>
  <si>
    <t>FIEDLEROVÁ Zuzana</t>
  </si>
  <si>
    <t>FLEISCHMAN Jan</t>
  </si>
  <si>
    <t>HOJDEKR Matyáš</t>
  </si>
  <si>
    <t>HRUBCOVÁ Patricie</t>
  </si>
  <si>
    <t>HUBROVÁ Anna</t>
  </si>
  <si>
    <t>HŮRSKÝ Petr</t>
  </si>
  <si>
    <t>IŠTOK Jan</t>
  </si>
  <si>
    <t>KISLINGER Josef</t>
  </si>
  <si>
    <t>KOTÁL Vojtěch</t>
  </si>
  <si>
    <t>KVĚTOŇ Michal</t>
  </si>
  <si>
    <t>OSVALD František Jan</t>
  </si>
  <si>
    <t>PRAVDA Štěpán</t>
  </si>
  <si>
    <t>ŠVACHA Damian</t>
  </si>
  <si>
    <t>VOZÁBAL Šimon</t>
  </si>
  <si>
    <t>BUBÍKOVÁ Viktorie</t>
  </si>
  <si>
    <t>KORITAR Josef</t>
  </si>
  <si>
    <t>KUKLA Václav</t>
  </si>
  <si>
    <t>PIXA Lukáš</t>
  </si>
  <si>
    <t>POBUDA Milan</t>
  </si>
  <si>
    <t>POKORNÝ Matěj</t>
  </si>
  <si>
    <t>PŮBAL Václav</t>
  </si>
  <si>
    <t>PŮBALOVÁ Kateřina</t>
  </si>
  <si>
    <t>ŠMRHOVÁ Veronika</t>
  </si>
  <si>
    <t>ŠTUDLAR Vít</t>
  </si>
  <si>
    <t>ŠVANCAROVÁ Zuzana</t>
  </si>
  <si>
    <t>ŠVANCAROVÁ Hana</t>
  </si>
  <si>
    <t>TOMÁŠEK David</t>
  </si>
  <si>
    <t>TOUŠEK Václav</t>
  </si>
  <si>
    <t>VODIČKA Milan</t>
  </si>
  <si>
    <t>ZÁTKOVÁ Ella</t>
  </si>
  <si>
    <t>ZÁVESKÝ Filip</t>
  </si>
  <si>
    <t>ADAM Patrik</t>
  </si>
  <si>
    <t>BÍZKOVÁ Julie</t>
  </si>
  <si>
    <t>BOŠKOVÁ Viktorie</t>
  </si>
  <si>
    <t>BRABCOVÁ Nella</t>
  </si>
  <si>
    <t>BUŠKOVÁ Anežka</t>
  </si>
  <si>
    <t>COUFOVÁ Eliška</t>
  </si>
  <si>
    <t>DUBOVSKÁ Tereza</t>
  </si>
  <si>
    <t>FRIDRICH Maxim</t>
  </si>
  <si>
    <t>HESOVÁ Aneta</t>
  </si>
  <si>
    <t>HRAŠOVÁ Elizabeta</t>
  </si>
  <si>
    <t>HUBÁČKOVÁ Valerie</t>
  </si>
  <si>
    <t>HYNKOVÁ Julie</t>
  </si>
  <si>
    <t>KALOČAI Radek</t>
  </si>
  <si>
    <t>KOLÁŘ Bivoj</t>
  </si>
  <si>
    <t>LABUDA Pavel</t>
  </si>
  <si>
    <t>MRÁZKOVÁ Viktorie</t>
  </si>
  <si>
    <t>MRÁZKOVÁ Alice</t>
  </si>
  <si>
    <t>PAVLIŠTÍK Jakub</t>
  </si>
  <si>
    <t>CHROŇÁKOVÁ Martina</t>
  </si>
  <si>
    <t>KOLÁROVÁ Tereza</t>
  </si>
  <si>
    <t>KOUBOVÁ Klára</t>
  </si>
  <si>
    <t>LABUDA Adam</t>
  </si>
  <si>
    <t>LE Ha Linh</t>
  </si>
  <si>
    <t>LEDREROVÁ Dominika</t>
  </si>
  <si>
    <t>MACHOVCOVÁ Aneta</t>
  </si>
  <si>
    <t>RŮŽIČKA Vlastimil</t>
  </si>
  <si>
    <t>TEICHMANNOVÁ Barbora</t>
  </si>
  <si>
    <t>TISCHLEROVÁ Eliška</t>
  </si>
  <si>
    <t>VANÝSEK David</t>
  </si>
  <si>
    <t>VESELKA Ondřej</t>
  </si>
  <si>
    <t>VESELKOVÁ Anežka</t>
  </si>
  <si>
    <t>ZDENĚK Jaroslav</t>
  </si>
  <si>
    <t>5.A</t>
  </si>
  <si>
    <t>5.B</t>
  </si>
  <si>
    <t>4.B</t>
  </si>
  <si>
    <t>Mikulášské schody 2022</t>
  </si>
  <si>
    <t>průměrný čas na žáka</t>
  </si>
  <si>
    <t>CELKEM (s)</t>
  </si>
  <si>
    <t>CELKEM (hod)</t>
  </si>
  <si>
    <t>0 hod 58 min 54,9s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</si>
</sst>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h:mm:ss"/>
    <numFmt numFmtId="166" formatCode="h:mm;@"/>
    <numFmt numFmtId="167" formatCode="h:mm:ss;@"/>
    <numFmt numFmtId="168" formatCode="mm:ss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10" xfId="0" applyFill="1" applyBorder="1" applyAlignment="1">
      <alignment wrapText="1"/>
    </xf>
    <xf numFmtId="2" fontId="6" fillId="35" borderId="10" xfId="0" applyNumberFormat="1" applyFont="1" applyFill="1" applyBorder="1" applyAlignment="1">
      <alignment vertical="top" wrapText="1"/>
    </xf>
    <xf numFmtId="2" fontId="0" fillId="0" borderId="12" xfId="0" applyNumberFormat="1" applyBorder="1" applyAlignment="1">
      <alignment wrapText="1"/>
    </xf>
    <xf numFmtId="2" fontId="6" fillId="0" borderId="12" xfId="0" applyNumberFormat="1" applyFont="1" applyBorder="1" applyAlignment="1">
      <alignment vertical="top" wrapText="1"/>
    </xf>
    <xf numFmtId="2" fontId="6" fillId="34" borderId="12" xfId="0" applyNumberFormat="1" applyFont="1" applyFill="1" applyBorder="1" applyAlignment="1">
      <alignment vertical="top" wrapText="1"/>
    </xf>
    <xf numFmtId="2" fontId="6" fillId="36" borderId="12" xfId="0" applyNumberFormat="1" applyFont="1" applyFill="1" applyBorder="1" applyAlignment="1">
      <alignment vertical="top" wrapText="1"/>
    </xf>
    <xf numFmtId="2" fontId="6" fillId="35" borderId="12" xfId="0" applyNumberFormat="1" applyFont="1" applyFill="1" applyBorder="1" applyAlignment="1">
      <alignment vertical="top" wrapText="1"/>
    </xf>
    <xf numFmtId="2" fontId="6" fillId="37" borderId="1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center"/>
    </xf>
    <xf numFmtId="2" fontId="0" fillId="34" borderId="12" xfId="0" applyNumberFormat="1" applyFill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2" fontId="0" fillId="34" borderId="12" xfId="0" applyNumberFormat="1" applyFill="1" applyBorder="1" applyAlignment="1">
      <alignment wrapText="1"/>
    </xf>
    <xf numFmtId="2" fontId="8" fillId="33" borderId="15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0.7109375" style="0" customWidth="1"/>
    <col min="2" max="2" width="17.140625" style="0" customWidth="1"/>
    <col min="3" max="12" width="10.7109375" style="0" customWidth="1"/>
    <col min="13" max="13" width="17.28125" style="0" customWidth="1"/>
    <col min="14" max="14" width="10.7109375" style="0" customWidth="1"/>
  </cols>
  <sheetData>
    <row r="1" spans="1:18" ht="18">
      <c r="A1" s="1"/>
      <c r="B1" s="1"/>
      <c r="C1" s="1"/>
      <c r="D1" s="1"/>
      <c r="E1" s="1"/>
      <c r="F1" s="1"/>
      <c r="G1" s="1"/>
      <c r="H1" s="1"/>
      <c r="I1" s="1"/>
      <c r="J1" s="1"/>
      <c r="K1" s="37"/>
      <c r="L1" s="37"/>
      <c r="M1" s="1"/>
      <c r="N1" s="1"/>
      <c r="O1" s="1"/>
      <c r="P1" s="1"/>
      <c r="Q1" s="1"/>
      <c r="R1" s="1"/>
    </row>
    <row r="2" spans="1:18" ht="18">
      <c r="A2" s="1"/>
      <c r="B2" s="1"/>
      <c r="C2" s="2" t="s">
        <v>22</v>
      </c>
      <c r="D2" s="2" t="s">
        <v>23</v>
      </c>
      <c r="E2" s="2" t="s">
        <v>55</v>
      </c>
      <c r="F2" s="2" t="s">
        <v>56</v>
      </c>
      <c r="G2" s="2" t="s">
        <v>89</v>
      </c>
      <c r="H2" s="2" t="s">
        <v>158</v>
      </c>
      <c r="I2" s="2" t="s">
        <v>156</v>
      </c>
      <c r="J2" s="2" t="s">
        <v>157</v>
      </c>
      <c r="K2" s="38" t="s">
        <v>161</v>
      </c>
      <c r="L2" s="38"/>
      <c r="M2" s="38" t="s">
        <v>162</v>
      </c>
      <c r="N2" s="38"/>
      <c r="O2" s="1"/>
      <c r="P2" s="1"/>
      <c r="Q2" s="1"/>
      <c r="R2" s="1"/>
    </row>
    <row r="3" spans="1:18" ht="18">
      <c r="A3" s="39" t="s">
        <v>159</v>
      </c>
      <c r="B3" s="39"/>
      <c r="C3" s="3">
        <f>'2.tří'!C20</f>
        <v>456.40000000000003</v>
      </c>
      <c r="D3" s="3">
        <f>'2.tří'!C40</f>
        <v>723.9999999999999</v>
      </c>
      <c r="E3" s="3">
        <f>'3.tří'!C19</f>
        <v>649.8000000000002</v>
      </c>
      <c r="F3" s="3">
        <f>'3.tří'!C41</f>
        <v>572.2</v>
      </c>
      <c r="G3" s="3">
        <f>'4.tří'!C21</f>
        <v>558.0000000000001</v>
      </c>
      <c r="H3" s="3">
        <f>'4.tří'!C44</f>
        <v>574.5</v>
      </c>
      <c r="I3" s="3">
        <f>'5.tří'!C22</f>
        <v>622.9000000000001</v>
      </c>
      <c r="J3" s="3">
        <f>'5.tří'!C42</f>
        <v>511.90000000000003</v>
      </c>
      <c r="K3" s="40">
        <f>SUM(C3:H3)</f>
        <v>3534.9</v>
      </c>
      <c r="L3" s="40"/>
      <c r="M3" s="50" t="s">
        <v>163</v>
      </c>
      <c r="N3" s="51"/>
      <c r="O3" s="1"/>
      <c r="P3" s="1"/>
      <c r="Q3" s="1"/>
      <c r="R3" s="1"/>
    </row>
    <row r="4" spans="1:18" ht="18">
      <c r="A4" s="49" t="s">
        <v>160</v>
      </c>
      <c r="B4" s="49"/>
      <c r="C4" s="1">
        <f>C3/9</f>
        <v>50.711111111111116</v>
      </c>
      <c r="D4" s="1">
        <f>D3/14</f>
        <v>51.71428571428571</v>
      </c>
      <c r="E4" s="1">
        <f>E3/14</f>
        <v>46.414285714285725</v>
      </c>
      <c r="F4" s="1">
        <f>F3/12</f>
        <v>47.68333333333334</v>
      </c>
      <c r="G4" s="1">
        <f>G3/12</f>
        <v>46.50000000000001</v>
      </c>
      <c r="H4" s="1">
        <f>H3/13</f>
        <v>44.19230769230769</v>
      </c>
      <c r="I4" s="1">
        <f>I3/15</f>
        <v>41.52666666666667</v>
      </c>
      <c r="J4" s="1">
        <f>J3/12</f>
        <v>42.65833333333334</v>
      </c>
      <c r="K4" s="37"/>
      <c r="L4" s="37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"/>
      <c r="B6" s="1"/>
      <c r="C6" s="1"/>
      <c r="D6" s="1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 t="s">
        <v>3</v>
      </c>
      <c r="P13" s="1"/>
      <c r="Q13" s="1"/>
      <c r="R13" s="1"/>
    </row>
  </sheetData>
  <sheetProtection selectLockedCells="1" selectUnlockedCells="1"/>
  <mergeCells count="8">
    <mergeCell ref="M2:N2"/>
    <mergeCell ref="M3:N3"/>
    <mergeCell ref="K1:L1"/>
    <mergeCell ref="K2:L2"/>
    <mergeCell ref="A3:B3"/>
    <mergeCell ref="K3:L3"/>
    <mergeCell ref="K4:L4"/>
    <mergeCell ref="A4:B4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2">
      <selection activeCell="A22" sqref="A22:D40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2.7109375" style="0" customWidth="1"/>
  </cols>
  <sheetData>
    <row r="1" spans="2:4" ht="14.25">
      <c r="B1" s="41" t="s">
        <v>22</v>
      </c>
      <c r="C1" s="43" t="s">
        <v>20</v>
      </c>
      <c r="D1" s="43"/>
    </row>
    <row r="2" spans="2:4" ht="14.25">
      <c r="B2" s="42"/>
      <c r="C2" s="6" t="s">
        <v>19</v>
      </c>
      <c r="D2" s="6" t="s">
        <v>21</v>
      </c>
    </row>
    <row r="3" spans="1:4" ht="21.75" customHeight="1">
      <c r="A3" s="32">
        <v>1</v>
      </c>
      <c r="B3" s="26" t="s">
        <v>24</v>
      </c>
      <c r="C3" s="19">
        <v>52.7</v>
      </c>
      <c r="D3" s="7"/>
    </row>
    <row r="4" spans="1:4" ht="21.75" customHeight="1">
      <c r="A4" s="32">
        <v>2</v>
      </c>
      <c r="B4" s="26" t="s">
        <v>25</v>
      </c>
      <c r="C4" s="20">
        <v>45.2</v>
      </c>
      <c r="D4" s="7"/>
    </row>
    <row r="5" spans="1:4" ht="21.75" customHeight="1">
      <c r="A5" s="32">
        <v>3</v>
      </c>
      <c r="B5" s="26" t="s">
        <v>26</v>
      </c>
      <c r="C5" s="20"/>
      <c r="D5" s="7"/>
    </row>
    <row r="6" spans="1:4" ht="21.75" customHeight="1">
      <c r="A6" s="32">
        <v>4</v>
      </c>
      <c r="B6" s="26" t="s">
        <v>27</v>
      </c>
      <c r="C6" s="21">
        <v>43.5</v>
      </c>
      <c r="D6" s="17"/>
    </row>
    <row r="7" spans="1:4" ht="21.75" customHeight="1">
      <c r="A7" s="32">
        <v>5</v>
      </c>
      <c r="B7" s="26" t="s">
        <v>28</v>
      </c>
      <c r="C7" s="21">
        <v>64.6</v>
      </c>
      <c r="D7" s="17"/>
    </row>
    <row r="8" spans="1:4" ht="21.75" customHeight="1">
      <c r="A8" s="32">
        <v>6</v>
      </c>
      <c r="B8" s="26" t="s">
        <v>29</v>
      </c>
      <c r="C8" s="21"/>
      <c r="D8" s="17"/>
    </row>
    <row r="9" spans="1:4" ht="21.75" customHeight="1">
      <c r="A9" s="32">
        <v>7</v>
      </c>
      <c r="B9" s="26" t="s">
        <v>30</v>
      </c>
      <c r="C9" s="22"/>
      <c r="D9" s="17"/>
    </row>
    <row r="10" spans="1:4" ht="21.75" customHeight="1">
      <c r="A10" s="32">
        <v>8</v>
      </c>
      <c r="B10" s="26" t="s">
        <v>31</v>
      </c>
      <c r="C10" s="23">
        <v>53.4</v>
      </c>
      <c r="D10" s="17"/>
    </row>
    <row r="11" spans="1:4" ht="21.75" customHeight="1">
      <c r="A11" s="32">
        <v>9</v>
      </c>
      <c r="B11" s="26" t="s">
        <v>32</v>
      </c>
      <c r="C11" s="21"/>
      <c r="D11" s="17"/>
    </row>
    <row r="12" spans="1:4" ht="21.75" customHeight="1">
      <c r="A12" s="32">
        <v>10</v>
      </c>
      <c r="B12" s="26" t="s">
        <v>33</v>
      </c>
      <c r="C12" s="21"/>
      <c r="D12" s="17"/>
    </row>
    <row r="13" spans="1:4" ht="21.75" customHeight="1">
      <c r="A13" s="32">
        <v>11</v>
      </c>
      <c r="B13" s="26" t="s">
        <v>34</v>
      </c>
      <c r="C13" s="21">
        <v>47.1</v>
      </c>
      <c r="D13" s="17"/>
    </row>
    <row r="14" spans="1:4" ht="21.75" customHeight="1">
      <c r="A14" s="32">
        <v>12</v>
      </c>
      <c r="B14" s="26" t="s">
        <v>35</v>
      </c>
      <c r="C14" s="21">
        <v>53.3</v>
      </c>
      <c r="D14" s="17"/>
    </row>
    <row r="15" spans="1:4" ht="21.75" customHeight="1">
      <c r="A15" s="32">
        <v>13</v>
      </c>
      <c r="B15" s="26" t="s">
        <v>36</v>
      </c>
      <c r="C15" s="21">
        <v>47</v>
      </c>
      <c r="D15" s="17"/>
    </row>
    <row r="16" spans="1:4" ht="21.75" customHeight="1">
      <c r="A16" s="32">
        <v>14</v>
      </c>
      <c r="B16" s="26" t="s">
        <v>37</v>
      </c>
      <c r="C16" s="24"/>
      <c r="D16" s="17"/>
    </row>
    <row r="17" spans="1:4" ht="21.75" customHeight="1">
      <c r="A17" s="32">
        <v>15</v>
      </c>
      <c r="B17" s="26" t="s">
        <v>38</v>
      </c>
      <c r="C17" s="21"/>
      <c r="D17" s="17"/>
    </row>
    <row r="18" spans="1:4" ht="21.75" customHeight="1">
      <c r="A18" s="32">
        <v>16</v>
      </c>
      <c r="B18" s="26" t="s">
        <v>39</v>
      </c>
      <c r="C18" s="21">
        <v>49.6</v>
      </c>
      <c r="D18" s="17"/>
    </row>
    <row r="19" spans="1:4" ht="21.75" customHeight="1">
      <c r="A19" s="32">
        <v>17</v>
      </c>
      <c r="B19" s="26"/>
      <c r="C19" s="22"/>
      <c r="D19" s="17"/>
    </row>
    <row r="20" spans="1:4" ht="21.75" customHeight="1">
      <c r="A20" s="9"/>
      <c r="B20" s="31" t="s">
        <v>17</v>
      </c>
      <c r="C20" s="35">
        <f>SUM(C3:C19)</f>
        <v>456.40000000000003</v>
      </c>
      <c r="D20" s="36"/>
    </row>
    <row r="21" spans="1:4" ht="16.5" customHeight="1">
      <c r="A21" s="9"/>
      <c r="C21" s="11"/>
      <c r="D21" s="12"/>
    </row>
    <row r="22" spans="1:4" ht="16.5" customHeight="1">
      <c r="A22" s="9"/>
      <c r="B22" s="44" t="s">
        <v>23</v>
      </c>
      <c r="C22" s="46" t="s">
        <v>20</v>
      </c>
      <c r="D22" s="47"/>
    </row>
    <row r="23" spans="1:4" ht="16.5" customHeight="1">
      <c r="A23" s="9"/>
      <c r="B23" s="45"/>
      <c r="C23" s="13" t="s">
        <v>19</v>
      </c>
      <c r="D23" s="13" t="s">
        <v>21</v>
      </c>
    </row>
    <row r="24" spans="1:4" ht="21.75" customHeight="1">
      <c r="A24" s="29" t="s">
        <v>18</v>
      </c>
      <c r="B24" s="26" t="s">
        <v>40</v>
      </c>
      <c r="C24" s="27">
        <v>58.3</v>
      </c>
      <c r="D24" s="17"/>
    </row>
    <row r="25" spans="1:4" ht="21.75" customHeight="1">
      <c r="A25" s="29" t="s">
        <v>4</v>
      </c>
      <c r="B25" s="26" t="s">
        <v>41</v>
      </c>
      <c r="C25" s="21">
        <v>51.7</v>
      </c>
      <c r="D25" s="17"/>
    </row>
    <row r="26" spans="1:4" ht="21.75" customHeight="1">
      <c r="A26" s="29" t="s">
        <v>0</v>
      </c>
      <c r="B26" s="26" t="s">
        <v>42</v>
      </c>
      <c r="C26" s="22">
        <v>49.1</v>
      </c>
      <c r="D26" s="17"/>
    </row>
    <row r="27" spans="1:4" ht="21.75" customHeight="1">
      <c r="A27" s="29" t="s">
        <v>1</v>
      </c>
      <c r="B27" s="26" t="s">
        <v>43</v>
      </c>
      <c r="C27" s="21">
        <v>56</v>
      </c>
      <c r="D27" s="17"/>
    </row>
    <row r="28" spans="1:4" ht="21.75" customHeight="1">
      <c r="A28" s="29" t="s">
        <v>2</v>
      </c>
      <c r="B28" s="26" t="s">
        <v>44</v>
      </c>
      <c r="C28" s="22">
        <v>49.6</v>
      </c>
      <c r="D28" s="17"/>
    </row>
    <row r="29" spans="1:4" ht="21.75" customHeight="1">
      <c r="A29" s="29" t="s">
        <v>5</v>
      </c>
      <c r="B29" s="26" t="s">
        <v>45</v>
      </c>
      <c r="C29" s="24">
        <v>50.4</v>
      </c>
      <c r="D29" s="17"/>
    </row>
    <row r="30" spans="1:4" ht="21.75" customHeight="1">
      <c r="A30" s="29" t="s">
        <v>6</v>
      </c>
      <c r="B30" s="26" t="s">
        <v>46</v>
      </c>
      <c r="C30" s="21">
        <v>43.7</v>
      </c>
      <c r="D30" s="17"/>
    </row>
    <row r="31" spans="1:4" ht="21.75" customHeight="1">
      <c r="A31" s="29" t="s">
        <v>7</v>
      </c>
      <c r="B31" s="26" t="s">
        <v>47</v>
      </c>
      <c r="C31" s="21"/>
      <c r="D31" s="17"/>
    </row>
    <row r="32" spans="1:4" ht="21.75" customHeight="1">
      <c r="A32" s="29" t="s">
        <v>8</v>
      </c>
      <c r="B32" s="26" t="s">
        <v>48</v>
      </c>
      <c r="C32" s="22">
        <v>50.5</v>
      </c>
      <c r="D32" s="17"/>
    </row>
    <row r="33" spans="1:4" ht="21.75" customHeight="1">
      <c r="A33" s="29" t="s">
        <v>9</v>
      </c>
      <c r="B33" s="26" t="s">
        <v>49</v>
      </c>
      <c r="C33" s="21">
        <v>54.1</v>
      </c>
      <c r="D33" s="17"/>
    </row>
    <row r="34" spans="1:4" ht="21.75" customHeight="1">
      <c r="A34" s="29" t="s">
        <v>10</v>
      </c>
      <c r="B34" s="26" t="s">
        <v>50</v>
      </c>
      <c r="C34" s="21">
        <v>50.6</v>
      </c>
      <c r="D34" s="17"/>
    </row>
    <row r="35" spans="1:4" ht="21.75" customHeight="1">
      <c r="A35" s="29" t="s">
        <v>11</v>
      </c>
      <c r="B35" s="26" t="s">
        <v>51</v>
      </c>
      <c r="C35" s="21">
        <v>49.3</v>
      </c>
      <c r="D35" s="17"/>
    </row>
    <row r="36" spans="1:4" ht="21.75" customHeight="1">
      <c r="A36" s="29" t="s">
        <v>12</v>
      </c>
      <c r="B36" s="26" t="s">
        <v>52</v>
      </c>
      <c r="C36" s="21">
        <v>49.4</v>
      </c>
      <c r="D36" s="17"/>
    </row>
    <row r="37" spans="1:4" ht="21.75" customHeight="1">
      <c r="A37" s="29" t="s">
        <v>13</v>
      </c>
      <c r="B37" s="26" t="s">
        <v>53</v>
      </c>
      <c r="C37" s="21">
        <v>59.9</v>
      </c>
      <c r="D37" s="17"/>
    </row>
    <row r="38" spans="1:4" ht="21.75" customHeight="1">
      <c r="A38" s="29" t="s">
        <v>14</v>
      </c>
      <c r="B38" s="26" t="s">
        <v>54</v>
      </c>
      <c r="C38" s="23">
        <v>51.4</v>
      </c>
      <c r="D38" s="17"/>
    </row>
    <row r="39" spans="1:4" ht="21.75" customHeight="1">
      <c r="A39" s="29" t="s">
        <v>15</v>
      </c>
      <c r="B39" s="26"/>
      <c r="C39" s="21"/>
      <c r="D39" s="17"/>
    </row>
    <row r="40" spans="2:4" ht="21.75" customHeight="1">
      <c r="B40" s="28" t="s">
        <v>17</v>
      </c>
      <c r="C40" s="15">
        <f>SUM(C24:C39)</f>
        <v>723.9999999999999</v>
      </c>
      <c r="D40" s="8"/>
    </row>
    <row r="42" ht="14.25">
      <c r="C42" s="16"/>
    </row>
  </sheetData>
  <sheetProtection selectLockedCells="1" selectUnlockedCells="1"/>
  <mergeCells count="4">
    <mergeCell ref="B1:B2"/>
    <mergeCell ref="C1:D1"/>
    <mergeCell ref="B22:B23"/>
    <mergeCell ref="C22:D22"/>
  </mergeCells>
  <printOptions/>
  <pageMargins left="0.7" right="0.7" top="0.7875" bottom="0.7875" header="0.5118055555555555" footer="0.51180555555555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4">
      <selection activeCell="A21" sqref="A21:D4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2.7109375" style="0" customWidth="1"/>
  </cols>
  <sheetData>
    <row r="1" spans="2:4" ht="14.25">
      <c r="B1" s="41" t="s">
        <v>55</v>
      </c>
      <c r="C1" s="43" t="s">
        <v>20</v>
      </c>
      <c r="D1" s="43"/>
    </row>
    <row r="2" spans="2:4" ht="14.25">
      <c r="B2" s="42"/>
      <c r="C2" s="6" t="s">
        <v>19</v>
      </c>
      <c r="D2" s="6" t="s">
        <v>21</v>
      </c>
    </row>
    <row r="3" spans="1:4" ht="21.75" customHeight="1">
      <c r="A3" s="32">
        <v>1</v>
      </c>
      <c r="B3" s="30" t="s">
        <v>57</v>
      </c>
      <c r="C3" s="19">
        <v>39</v>
      </c>
      <c r="D3" s="7"/>
    </row>
    <row r="4" spans="1:4" ht="21.75" customHeight="1">
      <c r="A4" s="29" t="s">
        <v>4</v>
      </c>
      <c r="B4" s="26" t="s">
        <v>58</v>
      </c>
      <c r="C4" s="20">
        <v>63.3</v>
      </c>
      <c r="D4" s="7"/>
    </row>
    <row r="5" spans="1:4" ht="21.75" customHeight="1">
      <c r="A5" s="29" t="s">
        <v>0</v>
      </c>
      <c r="B5" s="26" t="s">
        <v>59</v>
      </c>
      <c r="C5" s="20">
        <v>57.4</v>
      </c>
      <c r="D5" s="7"/>
    </row>
    <row r="6" spans="1:4" ht="21.75" customHeight="1">
      <c r="A6" s="29" t="s">
        <v>1</v>
      </c>
      <c r="B6" s="26" t="s">
        <v>60</v>
      </c>
      <c r="C6" s="21">
        <v>45.5</v>
      </c>
      <c r="D6" s="17"/>
    </row>
    <row r="7" spans="1:4" ht="21.75" customHeight="1">
      <c r="A7" s="29" t="s">
        <v>2</v>
      </c>
      <c r="B7" s="26" t="s">
        <v>61</v>
      </c>
      <c r="C7" s="21">
        <v>42.1</v>
      </c>
      <c r="D7" s="17"/>
    </row>
    <row r="8" spans="1:4" ht="21.75" customHeight="1">
      <c r="A8" s="29" t="s">
        <v>5</v>
      </c>
      <c r="B8" s="26" t="s">
        <v>62</v>
      </c>
      <c r="C8" s="21">
        <v>48.7</v>
      </c>
      <c r="D8" s="17"/>
    </row>
    <row r="9" spans="1:4" ht="21.75" customHeight="1">
      <c r="A9" s="29" t="s">
        <v>6</v>
      </c>
      <c r="B9" s="26" t="s">
        <v>63</v>
      </c>
      <c r="C9" s="21">
        <v>50.8</v>
      </c>
      <c r="D9" s="17"/>
    </row>
    <row r="10" spans="1:4" ht="21.75" customHeight="1">
      <c r="A10" s="29" t="s">
        <v>7</v>
      </c>
      <c r="B10" s="26" t="s">
        <v>64</v>
      </c>
      <c r="C10" s="22">
        <v>46.7</v>
      </c>
      <c r="D10" s="17"/>
    </row>
    <row r="11" spans="1:4" ht="21.75" customHeight="1">
      <c r="A11" s="29" t="s">
        <v>8</v>
      </c>
      <c r="B11" s="26" t="s">
        <v>65</v>
      </c>
      <c r="C11" s="23"/>
      <c r="D11" s="17"/>
    </row>
    <row r="12" spans="1:4" ht="21.75" customHeight="1">
      <c r="A12" s="29" t="s">
        <v>9</v>
      </c>
      <c r="B12" s="26" t="s">
        <v>66</v>
      </c>
      <c r="C12" s="21">
        <v>45.5</v>
      </c>
      <c r="D12" s="17"/>
    </row>
    <row r="13" spans="1:4" ht="21.75" customHeight="1">
      <c r="A13" s="29" t="s">
        <v>10</v>
      </c>
      <c r="B13" s="26" t="s">
        <v>67</v>
      </c>
      <c r="C13" s="21">
        <v>37.6</v>
      </c>
      <c r="D13" s="17"/>
    </row>
    <row r="14" spans="1:4" ht="21.75" customHeight="1">
      <c r="A14" s="29" t="s">
        <v>11</v>
      </c>
      <c r="B14" s="26" t="s">
        <v>68</v>
      </c>
      <c r="C14" s="21">
        <v>38.7</v>
      </c>
      <c r="D14" s="17"/>
    </row>
    <row r="15" spans="1:4" ht="21.75" customHeight="1">
      <c r="A15" s="29" t="s">
        <v>12</v>
      </c>
      <c r="B15" s="26" t="s">
        <v>69</v>
      </c>
      <c r="C15" s="21">
        <v>43.7</v>
      </c>
      <c r="D15" s="17"/>
    </row>
    <row r="16" spans="1:4" ht="21.75" customHeight="1">
      <c r="A16" s="29" t="s">
        <v>13</v>
      </c>
      <c r="B16" s="26" t="s">
        <v>70</v>
      </c>
      <c r="C16" s="21">
        <v>51.6</v>
      </c>
      <c r="D16" s="17"/>
    </row>
    <row r="17" spans="1:4" ht="21.75" customHeight="1">
      <c r="A17" s="29" t="s">
        <v>14</v>
      </c>
      <c r="B17" s="26" t="s">
        <v>71</v>
      </c>
      <c r="C17" s="24">
        <v>39.2</v>
      </c>
      <c r="D17" s="17"/>
    </row>
    <row r="18" spans="1:4" ht="21.75" customHeight="1">
      <c r="A18" s="29" t="s">
        <v>15</v>
      </c>
      <c r="B18" s="26"/>
      <c r="C18" s="21"/>
      <c r="D18" s="17"/>
    </row>
    <row r="19" spans="1:4" ht="21.75" customHeight="1">
      <c r="A19" s="9"/>
      <c r="B19" s="10" t="s">
        <v>17</v>
      </c>
      <c r="C19" s="35">
        <f>SUM(C3:C18)</f>
        <v>649.8000000000002</v>
      </c>
      <c r="D19" s="36"/>
    </row>
    <row r="20" spans="1:4" ht="16.5" customHeight="1">
      <c r="A20" s="9"/>
      <c r="C20" s="11"/>
      <c r="D20" s="12"/>
    </row>
    <row r="21" spans="1:4" ht="16.5" customHeight="1">
      <c r="A21" s="9"/>
      <c r="B21" s="48" t="s">
        <v>56</v>
      </c>
      <c r="C21" s="43" t="s">
        <v>20</v>
      </c>
      <c r="D21" s="43"/>
    </row>
    <row r="22" spans="1:4" ht="16.5" customHeight="1">
      <c r="A22" s="9"/>
      <c r="B22" s="44"/>
      <c r="C22" s="13" t="s">
        <v>19</v>
      </c>
      <c r="D22" s="13" t="s">
        <v>21</v>
      </c>
    </row>
    <row r="23" spans="1:4" ht="21.75" customHeight="1">
      <c r="A23" s="29" t="s">
        <v>18</v>
      </c>
      <c r="B23" s="30" t="s">
        <v>72</v>
      </c>
      <c r="C23" s="27"/>
      <c r="D23" s="17"/>
    </row>
    <row r="24" spans="1:4" ht="21.75" customHeight="1">
      <c r="A24" s="29" t="s">
        <v>4</v>
      </c>
      <c r="B24" s="26" t="s">
        <v>73</v>
      </c>
      <c r="C24" s="21">
        <v>45.9</v>
      </c>
      <c r="D24" s="17"/>
    </row>
    <row r="25" spans="1:4" ht="21.75" customHeight="1">
      <c r="A25" s="29" t="s">
        <v>0</v>
      </c>
      <c r="B25" s="26" t="s">
        <v>74</v>
      </c>
      <c r="C25" s="22">
        <v>47.3</v>
      </c>
      <c r="D25" s="17"/>
    </row>
    <row r="26" spans="1:4" ht="21.75" customHeight="1">
      <c r="A26" s="29" t="s">
        <v>1</v>
      </c>
      <c r="B26" s="26" t="s">
        <v>75</v>
      </c>
      <c r="C26" s="21">
        <v>53.7</v>
      </c>
      <c r="D26" s="17"/>
    </row>
    <row r="27" spans="1:4" ht="21.75" customHeight="1">
      <c r="A27" s="29" t="s">
        <v>2</v>
      </c>
      <c r="B27" s="26" t="s">
        <v>76</v>
      </c>
      <c r="C27" s="22">
        <v>50.8</v>
      </c>
      <c r="D27" s="17"/>
    </row>
    <row r="28" spans="1:4" ht="21.75" customHeight="1">
      <c r="A28" s="29" t="s">
        <v>5</v>
      </c>
      <c r="B28" s="26" t="s">
        <v>77</v>
      </c>
      <c r="C28" s="24">
        <v>47.5</v>
      </c>
      <c r="D28" s="17"/>
    </row>
    <row r="29" spans="1:4" ht="21.75" customHeight="1">
      <c r="A29" s="29" t="s">
        <v>6</v>
      </c>
      <c r="B29" s="26" t="s">
        <v>78</v>
      </c>
      <c r="C29" s="21">
        <v>43</v>
      </c>
      <c r="D29" s="17"/>
    </row>
    <row r="30" spans="1:4" ht="21.75" customHeight="1">
      <c r="A30" s="29" t="s">
        <v>7</v>
      </c>
      <c r="B30" s="26" t="s">
        <v>79</v>
      </c>
      <c r="C30" s="21"/>
      <c r="D30" s="17"/>
    </row>
    <row r="31" spans="1:4" ht="21.75" customHeight="1">
      <c r="A31" s="29" t="s">
        <v>8</v>
      </c>
      <c r="B31" s="26" t="s">
        <v>80</v>
      </c>
      <c r="C31" s="22">
        <v>51.8</v>
      </c>
      <c r="D31" s="17"/>
    </row>
    <row r="32" spans="1:4" ht="21.75" customHeight="1">
      <c r="A32" s="29" t="s">
        <v>9</v>
      </c>
      <c r="B32" s="26" t="s">
        <v>81</v>
      </c>
      <c r="C32" s="21">
        <v>47.3</v>
      </c>
      <c r="D32" s="17"/>
    </row>
    <row r="33" spans="1:4" ht="21.75" customHeight="1">
      <c r="A33" s="29" t="s">
        <v>10</v>
      </c>
      <c r="B33" s="26" t="s">
        <v>82</v>
      </c>
      <c r="C33" s="21">
        <v>66.1</v>
      </c>
      <c r="D33" s="17"/>
    </row>
    <row r="34" spans="1:4" ht="21.75" customHeight="1">
      <c r="A34" s="29" t="s">
        <v>11</v>
      </c>
      <c r="B34" s="26" t="s">
        <v>83</v>
      </c>
      <c r="C34" s="21"/>
      <c r="D34" s="17"/>
    </row>
    <row r="35" spans="1:4" ht="21.75" customHeight="1">
      <c r="A35" s="29" t="s">
        <v>12</v>
      </c>
      <c r="B35" s="26" t="s">
        <v>84</v>
      </c>
      <c r="C35" s="21"/>
      <c r="D35" s="17"/>
    </row>
    <row r="36" spans="1:4" ht="21.75" customHeight="1">
      <c r="A36" s="29" t="s">
        <v>13</v>
      </c>
      <c r="B36" s="26" t="s">
        <v>85</v>
      </c>
      <c r="C36" s="21">
        <v>39.6</v>
      </c>
      <c r="D36" s="17"/>
    </row>
    <row r="37" spans="1:4" ht="21.75" customHeight="1">
      <c r="A37" s="29" t="s">
        <v>14</v>
      </c>
      <c r="B37" s="26" t="s">
        <v>86</v>
      </c>
      <c r="C37" s="23">
        <v>41.1</v>
      </c>
      <c r="D37" s="17"/>
    </row>
    <row r="38" spans="1:4" ht="21.75" customHeight="1">
      <c r="A38" s="29" t="s">
        <v>15</v>
      </c>
      <c r="B38" s="26" t="s">
        <v>87</v>
      </c>
      <c r="C38" s="21">
        <v>38.1</v>
      </c>
      <c r="D38" s="17"/>
    </row>
    <row r="39" spans="1:4" ht="21.75" customHeight="1">
      <c r="A39" s="29" t="s">
        <v>16</v>
      </c>
      <c r="B39" s="26" t="s">
        <v>88</v>
      </c>
      <c r="C39" s="23"/>
      <c r="D39" s="17"/>
    </row>
    <row r="40" spans="1:4" ht="21.75" customHeight="1">
      <c r="A40" s="33"/>
      <c r="B40" s="25"/>
      <c r="C40" s="18"/>
      <c r="D40" s="17"/>
    </row>
    <row r="41" spans="2:4" ht="21.75" customHeight="1">
      <c r="B41" s="14" t="s">
        <v>17</v>
      </c>
      <c r="C41" s="15">
        <f>SUM(C23:C40)</f>
        <v>572.2</v>
      </c>
      <c r="D41" s="8"/>
    </row>
    <row r="43" ht="14.25">
      <c r="C43" s="16"/>
    </row>
  </sheetData>
  <sheetProtection selectLockedCells="1" selectUnlockedCells="1"/>
  <mergeCells count="4">
    <mergeCell ref="B1:B2"/>
    <mergeCell ref="C1:D1"/>
    <mergeCell ref="B21:B22"/>
    <mergeCell ref="C21:D21"/>
  </mergeCells>
  <printOptions/>
  <pageMargins left="0.7" right="0.7" top="0.7875" bottom="0.7875" header="0.5118055555555555" footer="0.511805555555555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21" sqref="A1:D2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2.7109375" style="0" customWidth="1"/>
  </cols>
  <sheetData>
    <row r="1" spans="2:4" ht="14.25">
      <c r="B1" s="41" t="s">
        <v>89</v>
      </c>
      <c r="C1" s="43" t="s">
        <v>20</v>
      </c>
      <c r="D1" s="43"/>
    </row>
    <row r="2" spans="2:4" ht="14.25">
      <c r="B2" s="42"/>
      <c r="C2" s="6" t="s">
        <v>19</v>
      </c>
      <c r="D2" s="6" t="s">
        <v>21</v>
      </c>
    </row>
    <row r="3" spans="1:4" ht="21.75" customHeight="1">
      <c r="A3" s="32">
        <v>1</v>
      </c>
      <c r="B3" s="30" t="s">
        <v>90</v>
      </c>
      <c r="C3" s="34">
        <v>39.5</v>
      </c>
      <c r="D3" s="17"/>
    </row>
    <row r="4" spans="1:4" ht="21.75" customHeight="1">
      <c r="A4" s="32">
        <v>2</v>
      </c>
      <c r="B4" s="26" t="s">
        <v>91</v>
      </c>
      <c r="C4" s="21"/>
      <c r="D4" s="17"/>
    </row>
    <row r="5" spans="1:4" ht="21.75" customHeight="1">
      <c r="A5" s="32">
        <v>3</v>
      </c>
      <c r="B5" s="26" t="s">
        <v>92</v>
      </c>
      <c r="C5" s="21">
        <v>51.4</v>
      </c>
      <c r="D5" s="17"/>
    </row>
    <row r="6" spans="1:4" ht="21.75" customHeight="1">
      <c r="A6" s="32">
        <v>4</v>
      </c>
      <c r="B6" s="26" t="s">
        <v>93</v>
      </c>
      <c r="C6" s="21">
        <v>47.7</v>
      </c>
      <c r="D6" s="17"/>
    </row>
    <row r="7" spans="1:4" ht="21.75" customHeight="1">
      <c r="A7" s="32">
        <v>5</v>
      </c>
      <c r="B7" s="26" t="s">
        <v>94</v>
      </c>
      <c r="C7" s="21">
        <v>43.8</v>
      </c>
      <c r="D7" s="17"/>
    </row>
    <row r="8" spans="1:4" ht="21.75" customHeight="1">
      <c r="A8" s="32">
        <v>6</v>
      </c>
      <c r="B8" s="26" t="s">
        <v>95</v>
      </c>
      <c r="C8" s="21">
        <v>45.2</v>
      </c>
      <c r="D8" s="17"/>
    </row>
    <row r="9" spans="1:4" ht="21.75" customHeight="1">
      <c r="A9" s="32">
        <v>7</v>
      </c>
      <c r="B9" s="26" t="s">
        <v>96</v>
      </c>
      <c r="C9" s="21"/>
      <c r="D9" s="17"/>
    </row>
    <row r="10" spans="1:4" ht="21.75" customHeight="1">
      <c r="A10" s="32">
        <v>8</v>
      </c>
      <c r="B10" s="26" t="s">
        <v>97</v>
      </c>
      <c r="C10" s="22">
        <v>50.4</v>
      </c>
      <c r="D10" s="17"/>
    </row>
    <row r="11" spans="1:4" ht="21.75" customHeight="1">
      <c r="A11" s="32">
        <v>9</v>
      </c>
      <c r="B11" s="26" t="s">
        <v>98</v>
      </c>
      <c r="C11" s="23">
        <v>41.6</v>
      </c>
      <c r="D11" s="17"/>
    </row>
    <row r="12" spans="1:4" ht="21.75" customHeight="1">
      <c r="A12" s="32">
        <v>10</v>
      </c>
      <c r="B12" s="26" t="s">
        <v>99</v>
      </c>
      <c r="C12" s="21"/>
      <c r="D12" s="17"/>
    </row>
    <row r="13" spans="1:4" ht="21.75" customHeight="1">
      <c r="A13" s="32">
        <v>11</v>
      </c>
      <c r="B13" s="26" t="s">
        <v>100</v>
      </c>
      <c r="C13" s="21">
        <v>44.6</v>
      </c>
      <c r="D13" s="17"/>
    </row>
    <row r="14" spans="1:4" ht="21.75" customHeight="1">
      <c r="A14" s="32">
        <v>12</v>
      </c>
      <c r="B14" s="26" t="s">
        <v>101</v>
      </c>
      <c r="C14" s="21">
        <v>44.9</v>
      </c>
      <c r="D14" s="17"/>
    </row>
    <row r="15" spans="1:4" ht="21.75" customHeight="1">
      <c r="A15" s="32">
        <v>13</v>
      </c>
      <c r="B15" s="26" t="s">
        <v>102</v>
      </c>
      <c r="C15" s="21">
        <v>49.6</v>
      </c>
      <c r="D15" s="17"/>
    </row>
    <row r="16" spans="1:4" ht="21.75" customHeight="1">
      <c r="A16" s="32">
        <v>14</v>
      </c>
      <c r="B16" s="26" t="s">
        <v>103</v>
      </c>
      <c r="C16" s="21"/>
      <c r="D16" s="17"/>
    </row>
    <row r="17" spans="1:4" ht="21.75" customHeight="1">
      <c r="A17" s="32">
        <v>15</v>
      </c>
      <c r="B17" s="26" t="s">
        <v>104</v>
      </c>
      <c r="C17" s="21">
        <v>50.1</v>
      </c>
      <c r="D17" s="17"/>
    </row>
    <row r="18" spans="1:4" ht="21.75" customHeight="1">
      <c r="A18" s="32">
        <v>16</v>
      </c>
      <c r="B18" s="26" t="s">
        <v>105</v>
      </c>
      <c r="C18" s="21"/>
      <c r="D18" s="17"/>
    </row>
    <row r="19" spans="1:4" ht="21.75" customHeight="1">
      <c r="A19" s="32">
        <v>17</v>
      </c>
      <c r="B19" s="26" t="s">
        <v>106</v>
      </c>
      <c r="C19" s="21">
        <v>49.2</v>
      </c>
      <c r="D19" s="17"/>
    </row>
    <row r="20" spans="1:4" ht="21.75" customHeight="1">
      <c r="A20" s="32">
        <v>18</v>
      </c>
      <c r="B20" s="26"/>
      <c r="C20" s="21"/>
      <c r="D20" s="17"/>
    </row>
    <row r="21" spans="1:4" ht="21.75" customHeight="1">
      <c r="A21" s="9"/>
      <c r="B21" s="31" t="s">
        <v>17</v>
      </c>
      <c r="C21" s="35">
        <f>SUM(C3:C20)</f>
        <v>558.0000000000001</v>
      </c>
      <c r="D21" s="36"/>
    </row>
    <row r="24" spans="2:4" ht="14.25">
      <c r="B24" s="41" t="s">
        <v>158</v>
      </c>
      <c r="C24" s="43" t="s">
        <v>20</v>
      </c>
      <c r="D24" s="43"/>
    </row>
    <row r="25" spans="2:4" ht="14.25">
      <c r="B25" s="42"/>
      <c r="C25" s="6" t="s">
        <v>19</v>
      </c>
      <c r="D25" s="6" t="s">
        <v>21</v>
      </c>
    </row>
    <row r="26" spans="1:4" ht="21.75" customHeight="1">
      <c r="A26" s="32">
        <v>1</v>
      </c>
      <c r="B26" s="30" t="s">
        <v>107</v>
      </c>
      <c r="C26" s="34"/>
      <c r="D26" s="17"/>
    </row>
    <row r="27" spans="1:4" ht="21.75" customHeight="1">
      <c r="A27" s="32">
        <v>2</v>
      </c>
      <c r="B27" s="26" t="s">
        <v>108</v>
      </c>
      <c r="C27" s="21">
        <v>50</v>
      </c>
      <c r="D27" s="17"/>
    </row>
    <row r="28" spans="1:4" ht="21.75" customHeight="1">
      <c r="A28" s="32">
        <v>3</v>
      </c>
      <c r="B28" s="26" t="s">
        <v>109</v>
      </c>
      <c r="C28" s="21">
        <v>41.9</v>
      </c>
      <c r="D28" s="17"/>
    </row>
    <row r="29" spans="1:4" ht="21.75" customHeight="1">
      <c r="A29" s="32">
        <v>4</v>
      </c>
      <c r="B29" s="26" t="s">
        <v>110</v>
      </c>
      <c r="C29" s="21">
        <v>39.3</v>
      </c>
      <c r="D29" s="17"/>
    </row>
    <row r="30" spans="1:4" ht="21.75" customHeight="1">
      <c r="A30" s="32">
        <v>5</v>
      </c>
      <c r="B30" s="26" t="s">
        <v>111</v>
      </c>
      <c r="C30" s="21">
        <v>36.7</v>
      </c>
      <c r="D30" s="17"/>
    </row>
    <row r="31" spans="1:4" ht="21.75" customHeight="1">
      <c r="A31" s="32">
        <v>6</v>
      </c>
      <c r="B31" s="26" t="s">
        <v>112</v>
      </c>
      <c r="C31" s="21"/>
      <c r="D31" s="17"/>
    </row>
    <row r="32" spans="1:4" ht="21.75" customHeight="1">
      <c r="A32" s="32">
        <v>7</v>
      </c>
      <c r="B32" s="26" t="s">
        <v>113</v>
      </c>
      <c r="C32" s="21">
        <v>40.8</v>
      </c>
      <c r="D32" s="17"/>
    </row>
    <row r="33" spans="1:4" ht="21.75" customHeight="1">
      <c r="A33" s="32">
        <v>8</v>
      </c>
      <c r="B33" s="26" t="s">
        <v>114</v>
      </c>
      <c r="C33" s="22">
        <v>45.5</v>
      </c>
      <c r="D33" s="17"/>
    </row>
    <row r="34" spans="1:4" ht="21.75" customHeight="1">
      <c r="A34" s="32">
        <v>9</v>
      </c>
      <c r="B34" s="26" t="s">
        <v>115</v>
      </c>
      <c r="C34" s="23"/>
      <c r="D34" s="17"/>
    </row>
    <row r="35" spans="1:4" ht="21.75" customHeight="1">
      <c r="A35" s="32">
        <v>10</v>
      </c>
      <c r="B35" s="26" t="s">
        <v>116</v>
      </c>
      <c r="C35" s="21">
        <v>44.1</v>
      </c>
      <c r="D35" s="17"/>
    </row>
    <row r="36" spans="1:4" ht="21.75" customHeight="1">
      <c r="A36" s="32">
        <v>11</v>
      </c>
      <c r="B36" s="26" t="s">
        <v>117</v>
      </c>
      <c r="C36" s="21"/>
      <c r="D36" s="17"/>
    </row>
    <row r="37" spans="1:4" ht="21.75" customHeight="1">
      <c r="A37" s="32">
        <v>12</v>
      </c>
      <c r="B37" s="26" t="s">
        <v>118</v>
      </c>
      <c r="C37" s="21">
        <v>44.5</v>
      </c>
      <c r="D37" s="17"/>
    </row>
    <row r="38" spans="1:4" ht="21.75" customHeight="1">
      <c r="A38" s="32">
        <v>13</v>
      </c>
      <c r="B38" s="26" t="s">
        <v>119</v>
      </c>
      <c r="C38" s="21">
        <v>45.6</v>
      </c>
      <c r="D38" s="17"/>
    </row>
    <row r="39" spans="1:4" ht="21.75" customHeight="1">
      <c r="A39" s="32">
        <v>14</v>
      </c>
      <c r="B39" s="26" t="s">
        <v>120</v>
      </c>
      <c r="C39" s="21">
        <v>41.4</v>
      </c>
      <c r="D39" s="17"/>
    </row>
    <row r="40" spans="1:4" ht="21.75" customHeight="1">
      <c r="A40" s="32">
        <v>15</v>
      </c>
      <c r="B40" s="26" t="s">
        <v>121</v>
      </c>
      <c r="C40" s="21">
        <v>46</v>
      </c>
      <c r="D40" s="17"/>
    </row>
    <row r="41" spans="1:4" ht="21.75" customHeight="1">
      <c r="A41" s="32">
        <v>16</v>
      </c>
      <c r="B41" s="26" t="s">
        <v>122</v>
      </c>
      <c r="C41" s="21">
        <v>41.6</v>
      </c>
      <c r="D41" s="17"/>
    </row>
    <row r="42" spans="1:4" ht="21.75" customHeight="1">
      <c r="A42" s="32">
        <v>17</v>
      </c>
      <c r="B42" s="26" t="s">
        <v>123</v>
      </c>
      <c r="C42" s="21">
        <v>57.1</v>
      </c>
      <c r="D42" s="17"/>
    </row>
    <row r="43" spans="1:4" ht="21.75" customHeight="1">
      <c r="A43" s="32">
        <v>18</v>
      </c>
      <c r="B43" s="26"/>
      <c r="C43" s="21"/>
      <c r="D43" s="17"/>
    </row>
    <row r="44" spans="1:4" ht="21.75" customHeight="1">
      <c r="A44" s="9"/>
      <c r="B44" s="31" t="s">
        <v>17</v>
      </c>
      <c r="C44" s="35">
        <f>SUM(C26:C43)</f>
        <v>574.5</v>
      </c>
      <c r="D44" s="36"/>
    </row>
  </sheetData>
  <sheetProtection selectLockedCells="1" selectUnlockedCells="1"/>
  <mergeCells count="4">
    <mergeCell ref="B1:B2"/>
    <mergeCell ref="C1:D1"/>
    <mergeCell ref="B24:B25"/>
    <mergeCell ref="C24:D24"/>
  </mergeCells>
  <printOptions/>
  <pageMargins left="0.7" right="0.7" top="0.7875" bottom="0.7875" header="0.5118055555555555" footer="0.511805555555555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2">
      <selection activeCell="O38" sqref="O3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2.7109375" style="0" customWidth="1"/>
  </cols>
  <sheetData>
    <row r="1" spans="2:4" ht="14.25">
      <c r="B1" s="41" t="s">
        <v>156</v>
      </c>
      <c r="C1" s="43" t="s">
        <v>20</v>
      </c>
      <c r="D1" s="43"/>
    </row>
    <row r="2" spans="2:4" ht="14.25">
      <c r="B2" s="42"/>
      <c r="C2" s="6" t="s">
        <v>19</v>
      </c>
      <c r="D2" s="6" t="s">
        <v>21</v>
      </c>
    </row>
    <row r="3" spans="1:4" ht="21.75" customHeight="1">
      <c r="A3" s="32">
        <v>1</v>
      </c>
      <c r="B3" s="30" t="s">
        <v>124</v>
      </c>
      <c r="C3" s="34">
        <v>35.3</v>
      </c>
      <c r="D3" s="17"/>
    </row>
    <row r="4" spans="1:4" ht="21.75" customHeight="1">
      <c r="A4" s="32">
        <v>2</v>
      </c>
      <c r="B4" s="26" t="s">
        <v>125</v>
      </c>
      <c r="C4" s="21">
        <v>48.7</v>
      </c>
      <c r="D4" s="17"/>
    </row>
    <row r="5" spans="1:4" ht="21.75" customHeight="1">
      <c r="A5" s="32">
        <v>3</v>
      </c>
      <c r="B5" s="26" t="s">
        <v>126</v>
      </c>
      <c r="C5" s="21">
        <v>40.6</v>
      </c>
      <c r="D5" s="17"/>
    </row>
    <row r="6" spans="1:4" ht="21.75" customHeight="1">
      <c r="A6" s="32">
        <v>4</v>
      </c>
      <c r="B6" s="26" t="s">
        <v>127</v>
      </c>
      <c r="C6" s="21">
        <v>45.8</v>
      </c>
      <c r="D6" s="17"/>
    </row>
    <row r="7" spans="1:4" ht="21.75" customHeight="1">
      <c r="A7" s="32">
        <v>5</v>
      </c>
      <c r="B7" s="26" t="s">
        <v>128</v>
      </c>
      <c r="C7" s="21"/>
      <c r="D7" s="17"/>
    </row>
    <row r="8" spans="1:4" ht="21.75" customHeight="1">
      <c r="A8" s="32">
        <v>6</v>
      </c>
      <c r="B8" s="26" t="s">
        <v>129</v>
      </c>
      <c r="C8" s="21"/>
      <c r="D8" s="17"/>
    </row>
    <row r="9" spans="1:4" ht="21.75" customHeight="1">
      <c r="A9" s="32">
        <v>7</v>
      </c>
      <c r="B9" s="26" t="s">
        <v>130</v>
      </c>
      <c r="C9" s="21">
        <v>33.8</v>
      </c>
      <c r="D9" s="17"/>
    </row>
    <row r="10" spans="1:4" ht="21.75" customHeight="1">
      <c r="A10" s="32">
        <v>8</v>
      </c>
      <c r="B10" s="26" t="s">
        <v>131</v>
      </c>
      <c r="C10" s="22">
        <v>33.3</v>
      </c>
      <c r="D10" s="17"/>
    </row>
    <row r="11" spans="1:4" ht="21.75" customHeight="1">
      <c r="A11" s="32">
        <v>9</v>
      </c>
      <c r="B11" s="26" t="s">
        <v>132</v>
      </c>
      <c r="C11" s="23">
        <v>45.5</v>
      </c>
      <c r="D11" s="17"/>
    </row>
    <row r="12" spans="1:4" ht="21.75" customHeight="1">
      <c r="A12" s="32">
        <v>10</v>
      </c>
      <c r="B12" s="26" t="s">
        <v>133</v>
      </c>
      <c r="C12" s="21">
        <v>42.5</v>
      </c>
      <c r="D12" s="17"/>
    </row>
    <row r="13" spans="1:4" ht="21.75" customHeight="1">
      <c r="A13" s="32">
        <v>11</v>
      </c>
      <c r="B13" s="26" t="s">
        <v>134</v>
      </c>
      <c r="C13" s="21">
        <v>37.6</v>
      </c>
      <c r="D13" s="17"/>
    </row>
    <row r="14" spans="1:4" ht="21.75" customHeight="1">
      <c r="A14" s="32">
        <v>12</v>
      </c>
      <c r="B14" s="26" t="s">
        <v>135</v>
      </c>
      <c r="C14" s="21">
        <v>47</v>
      </c>
      <c r="D14" s="17"/>
    </row>
    <row r="15" spans="1:4" ht="21.75" customHeight="1">
      <c r="A15" s="32">
        <v>13</v>
      </c>
      <c r="B15" s="26" t="s">
        <v>136</v>
      </c>
      <c r="C15" s="21">
        <v>45.8</v>
      </c>
      <c r="D15" s="17"/>
    </row>
    <row r="16" spans="1:4" ht="21.75" customHeight="1">
      <c r="A16" s="32">
        <v>14</v>
      </c>
      <c r="B16" s="26" t="s">
        <v>137</v>
      </c>
      <c r="C16" s="21"/>
      <c r="D16" s="17"/>
    </row>
    <row r="17" spans="1:4" ht="21.75" customHeight="1">
      <c r="A17" s="32">
        <v>15</v>
      </c>
      <c r="B17" s="26" t="s">
        <v>138</v>
      </c>
      <c r="C17" s="21">
        <v>46.5</v>
      </c>
      <c r="D17" s="17"/>
    </row>
    <row r="18" spans="1:4" ht="21.75" customHeight="1">
      <c r="A18" s="32">
        <v>16</v>
      </c>
      <c r="B18" s="26" t="s">
        <v>139</v>
      </c>
      <c r="C18" s="21">
        <v>45.5</v>
      </c>
      <c r="D18" s="17"/>
    </row>
    <row r="19" spans="1:4" ht="21.75" customHeight="1">
      <c r="A19" s="32">
        <v>17</v>
      </c>
      <c r="B19" s="26" t="s">
        <v>140</v>
      </c>
      <c r="C19" s="21">
        <v>39.1</v>
      </c>
      <c r="D19" s="17"/>
    </row>
    <row r="20" spans="1:4" ht="21.75" customHeight="1">
      <c r="A20" s="32">
        <v>18</v>
      </c>
      <c r="B20" s="26" t="s">
        <v>141</v>
      </c>
      <c r="C20" s="21">
        <v>35.9</v>
      </c>
      <c r="D20" s="17"/>
    </row>
    <row r="21" spans="1:4" ht="21.75" customHeight="1">
      <c r="A21" s="32">
        <v>19</v>
      </c>
      <c r="B21" s="26"/>
      <c r="C21" s="21"/>
      <c r="D21" s="17"/>
    </row>
    <row r="22" spans="1:4" ht="21.75" customHeight="1">
      <c r="A22" s="9"/>
      <c r="B22" s="31" t="s">
        <v>17</v>
      </c>
      <c r="C22" s="35">
        <f>SUM(C3:C21)</f>
        <v>622.9000000000001</v>
      </c>
      <c r="D22" s="36"/>
    </row>
    <row r="25" spans="2:4" ht="14.25">
      <c r="B25" s="41" t="s">
        <v>157</v>
      </c>
      <c r="C25" s="43" t="s">
        <v>20</v>
      </c>
      <c r="D25" s="43"/>
    </row>
    <row r="26" spans="2:4" ht="14.25">
      <c r="B26" s="42"/>
      <c r="C26" s="6" t="s">
        <v>19</v>
      </c>
      <c r="D26" s="6" t="s">
        <v>21</v>
      </c>
    </row>
    <row r="27" spans="1:4" ht="21.75" customHeight="1">
      <c r="A27" s="32">
        <v>1</v>
      </c>
      <c r="B27" s="30" t="s">
        <v>142</v>
      </c>
      <c r="C27" s="34">
        <v>41.5</v>
      </c>
      <c r="D27" s="17"/>
    </row>
    <row r="28" spans="1:4" ht="21.75" customHeight="1">
      <c r="A28" s="32">
        <v>2</v>
      </c>
      <c r="B28" s="26" t="s">
        <v>143</v>
      </c>
      <c r="C28" s="21"/>
      <c r="D28" s="17"/>
    </row>
    <row r="29" spans="1:4" ht="21.75" customHeight="1">
      <c r="A29" s="32">
        <v>3</v>
      </c>
      <c r="B29" s="26" t="s">
        <v>144</v>
      </c>
      <c r="C29" s="21">
        <v>41.1</v>
      </c>
      <c r="D29" s="17"/>
    </row>
    <row r="30" spans="1:4" ht="21.75" customHeight="1">
      <c r="A30" s="32">
        <v>4</v>
      </c>
      <c r="B30" s="26" t="s">
        <v>145</v>
      </c>
      <c r="C30" s="21">
        <v>43.8</v>
      </c>
      <c r="D30" s="17"/>
    </row>
    <row r="31" spans="1:4" ht="21.75" customHeight="1">
      <c r="A31" s="32">
        <v>5</v>
      </c>
      <c r="B31" s="26" t="s">
        <v>146</v>
      </c>
      <c r="C31" s="21">
        <v>39.7</v>
      </c>
      <c r="D31" s="17"/>
    </row>
    <row r="32" spans="1:4" ht="21.75" customHeight="1">
      <c r="A32" s="32">
        <v>6</v>
      </c>
      <c r="B32" s="26" t="s">
        <v>147</v>
      </c>
      <c r="C32" s="21">
        <v>55.7</v>
      </c>
      <c r="D32" s="17"/>
    </row>
    <row r="33" spans="1:4" ht="21.75" customHeight="1">
      <c r="A33" s="32">
        <v>7</v>
      </c>
      <c r="B33" s="26" t="s">
        <v>148</v>
      </c>
      <c r="C33" s="21">
        <v>42.8</v>
      </c>
      <c r="D33" s="17"/>
    </row>
    <row r="34" spans="1:4" ht="21.75" customHeight="1">
      <c r="A34" s="32">
        <v>8</v>
      </c>
      <c r="B34" s="26" t="s">
        <v>149</v>
      </c>
      <c r="C34" s="22">
        <v>35.1</v>
      </c>
      <c r="D34" s="17"/>
    </row>
    <row r="35" spans="1:4" ht="21.75" customHeight="1">
      <c r="A35" s="32">
        <v>9</v>
      </c>
      <c r="B35" s="26" t="s">
        <v>150</v>
      </c>
      <c r="C35" s="23">
        <v>41.8</v>
      </c>
      <c r="D35" s="17"/>
    </row>
    <row r="36" spans="1:4" ht="21.75" customHeight="1">
      <c r="A36" s="32">
        <v>10</v>
      </c>
      <c r="B36" s="26" t="s">
        <v>151</v>
      </c>
      <c r="C36" s="21">
        <v>57.4</v>
      </c>
      <c r="D36" s="17"/>
    </row>
    <row r="37" spans="1:4" ht="21.75" customHeight="1">
      <c r="A37" s="32">
        <v>11</v>
      </c>
      <c r="B37" s="26" t="s">
        <v>152</v>
      </c>
      <c r="C37" s="21">
        <v>37.1</v>
      </c>
      <c r="D37" s="17"/>
    </row>
    <row r="38" spans="1:4" ht="21.75" customHeight="1">
      <c r="A38" s="32">
        <v>12</v>
      </c>
      <c r="B38" s="26" t="s">
        <v>153</v>
      </c>
      <c r="C38" s="21">
        <v>38.2</v>
      </c>
      <c r="D38" s="17"/>
    </row>
    <row r="39" spans="1:4" ht="21.75" customHeight="1">
      <c r="A39" s="32">
        <v>13</v>
      </c>
      <c r="B39" s="26" t="s">
        <v>154</v>
      </c>
      <c r="C39" s="21">
        <v>37.7</v>
      </c>
      <c r="D39" s="17"/>
    </row>
    <row r="40" spans="1:4" ht="21.75" customHeight="1">
      <c r="A40" s="32">
        <v>14</v>
      </c>
      <c r="B40" s="26" t="s">
        <v>155</v>
      </c>
      <c r="C40" s="21"/>
      <c r="D40" s="17"/>
    </row>
    <row r="41" spans="1:4" ht="21.75" customHeight="1">
      <c r="A41" s="32">
        <v>15</v>
      </c>
      <c r="B41" s="26"/>
      <c r="C41" s="21"/>
      <c r="D41" s="17"/>
    </row>
    <row r="42" spans="1:4" ht="21.75" customHeight="1">
      <c r="A42" s="9"/>
      <c r="B42" s="31" t="s">
        <v>17</v>
      </c>
      <c r="C42" s="35">
        <f>SUM(C27:C41)</f>
        <v>511.90000000000003</v>
      </c>
      <c r="D42" s="36"/>
    </row>
  </sheetData>
  <sheetProtection selectLockedCells="1" selectUnlockedCells="1"/>
  <mergeCells count="4">
    <mergeCell ref="B1:B2"/>
    <mergeCell ref="C1:D1"/>
    <mergeCell ref="B25:B26"/>
    <mergeCell ref="C25:D25"/>
  </mergeCells>
  <printOptions/>
  <pageMargins left="0.7" right="0.7" top="0.7875" bottom="0.7875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cp:lastPrinted>2022-12-01T08:43:37Z</cp:lastPrinted>
  <dcterms:created xsi:type="dcterms:W3CDTF">2016-12-15T06:53:36Z</dcterms:created>
  <dcterms:modified xsi:type="dcterms:W3CDTF">2022-12-01T08:43:57Z</dcterms:modified>
  <cp:category/>
  <cp:version/>
  <cp:contentType/>
  <cp:contentStatus/>
</cp:coreProperties>
</file>